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1315" windowHeight="9525"/>
  </bookViews>
  <sheets>
    <sheet name="16.1_A" sheetId="1" r:id="rId1"/>
    <sheet name="Graf-16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'Graf-16.1_A'!$A$3:$C$13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  <c r="B9" i="2"/>
  <c r="B7" i="2"/>
  <c r="B5" i="2"/>
  <c r="F18" i="1"/>
  <c r="B4" i="2" s="1"/>
  <c r="F17" i="1"/>
  <c r="F16" i="1"/>
  <c r="B6" i="2" s="1"/>
  <c r="F15" i="1"/>
  <c r="F14" i="1"/>
  <c r="B8" i="2" s="1"/>
  <c r="F13" i="1"/>
  <c r="F12" i="1"/>
  <c r="B10" i="2" s="1"/>
  <c r="F11" i="1"/>
  <c r="F10" i="1"/>
  <c r="B12" i="2" s="1"/>
  <c r="C9" i="1"/>
  <c r="F9" i="1" s="1"/>
  <c r="B13" i="2" s="1"/>
</calcChain>
</file>

<file path=xl/comments1.xml><?xml version="1.0" encoding="utf-8"?>
<comments xmlns="http://schemas.openxmlformats.org/spreadsheetml/2006/main">
  <authors>
    <author>Juan Manuel Núñez Balbuena</author>
  </authors>
  <commentList>
    <comment ref="L5" authorId="0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Población</t>
        </r>
      </text>
    </comment>
    <comment ref="L6" authorId="0">
      <text>
        <r>
          <rPr>
            <b/>
            <sz val="9"/>
            <color indexed="81"/>
            <rFont val="Tahoma"/>
            <family val="2"/>
          </rPr>
          <t>Juan Manuel Núñez Balbuena:</t>
        </r>
        <r>
          <rPr>
            <sz val="9"/>
            <color indexed="81"/>
            <rFont val="Tahoma"/>
            <family val="2"/>
          </rPr>
          <t xml:space="preserve">
Esperanza de vida</t>
        </r>
      </text>
    </comment>
  </commentList>
</comments>
</file>

<file path=xl/sharedStrings.xml><?xml version="1.0" encoding="utf-8"?>
<sst xmlns="http://schemas.openxmlformats.org/spreadsheetml/2006/main" count="68" uniqueCount="37">
  <si>
    <t>16.1.  Datos de población, según país.</t>
  </si>
  <si>
    <t xml:space="preserve"> País</t>
  </si>
  <si>
    <t>Área (km²)</t>
  </si>
  <si>
    <r>
      <t>Población</t>
    </r>
    <r>
      <rPr>
        <vertAlign val="superscript"/>
        <sz val="8"/>
        <rFont val="Times New Roman"/>
        <family val="1"/>
      </rPr>
      <t>1/</t>
    </r>
    <r>
      <rPr>
        <sz val="10"/>
        <rFont val="Times New Roman"/>
        <family val="1"/>
      </rPr>
      <t xml:space="preserve"> (miles)</t>
    </r>
  </si>
  <si>
    <t>Densidad poblacional (Hab/km²)</t>
  </si>
  <si>
    <t>Esperanza de vida al nacer (años)</t>
  </si>
  <si>
    <t>Fuentes:</t>
  </si>
  <si>
    <t>https://cepalstat-prod.cepal.org/anuario_estadistico/anuario_2019/CuentaVisita.asp?anuario=2019&amp;idioma=sp&amp;cuadro=datos/1.1.1.xlsx</t>
  </si>
  <si>
    <t>https://cepalstat-prod.cepal.org/anuario_estadistico/anuario_2019/CuentaVisita.asp?anuario=2019&amp;idioma=sp&amp;cuadro=datos/1.1.8.xlsx</t>
  </si>
  <si>
    <t>2015-2020</t>
  </si>
  <si>
    <t xml:space="preserve"> Argentina</t>
  </si>
  <si>
    <t xml:space="preserve"> Bolivia</t>
  </si>
  <si>
    <t xml:space="preserve"> Brasil</t>
  </si>
  <si>
    <t xml:space="preserve"> Chile</t>
  </si>
  <si>
    <t xml:space="preserve"> Colombia</t>
  </si>
  <si>
    <t xml:space="preserve"> Ecuador</t>
  </si>
  <si>
    <t xml:space="preserve"> Paraguay</t>
  </si>
  <si>
    <t xml:space="preserve"> Perú</t>
  </si>
  <si>
    <t xml:space="preserve"> Uruguay</t>
  </si>
  <si>
    <t xml:space="preserve"> Venezuela</t>
  </si>
  <si>
    <t>1/ Las cifras corresponden a la proyección recomendada, que implica adoptar una hipótesis media de fecundidad.</t>
  </si>
  <si>
    <r>
      <t>Fuente:</t>
    </r>
    <r>
      <rPr>
        <sz val="9"/>
        <rFont val="Times New Roman"/>
        <family val="1"/>
      </rPr>
      <t xml:space="preserve"> Comisión Económica para América Latina y el Caribe. Anuario Estadístico de América Latina y el Caribe 2019. </t>
    </r>
  </si>
  <si>
    <t>Actualizado por Juan Núñez 17062020</t>
  </si>
  <si>
    <t>Densidad Poblacional (Hab/km²)</t>
  </si>
  <si>
    <t>Venezuela</t>
  </si>
  <si>
    <t>actualización 2019</t>
  </si>
  <si>
    <t>Uruguay</t>
  </si>
  <si>
    <t>Perú</t>
  </si>
  <si>
    <t>Paraguay</t>
  </si>
  <si>
    <t>Ecuador</t>
  </si>
  <si>
    <t>Colombia</t>
  </si>
  <si>
    <t>Chile</t>
  </si>
  <si>
    <t>Brasil</t>
  </si>
  <si>
    <t>Bolivia</t>
  </si>
  <si>
    <t>Argentina</t>
  </si>
  <si>
    <t>ORDEN 2017</t>
  </si>
  <si>
    <t>ordenando de Z 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</si>
</sst>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#,##0.000000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vertAlign val="superscript"/>
      <sz val="8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rgb="FFFF0000"/>
      <name val="Times New Roman"/>
      <family val="1"/>
    </font>
    <font>
      <i/>
      <sz val="10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3" borderId="0" applyNumberFormat="0" applyBorder="0" applyAlignment="0" applyProtection="0"/>
    <xf numFmtId="167" fontId="37" fillId="33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4" borderId="0" applyNumberFormat="0" applyBorder="0" applyAlignment="0" applyProtection="0"/>
    <xf numFmtId="167" fontId="37" fillId="34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5" borderId="0" applyNumberFormat="0" applyBorder="0" applyAlignment="0" applyProtection="0"/>
    <xf numFmtId="167" fontId="37" fillId="35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7" borderId="0" applyNumberFormat="0" applyBorder="0" applyAlignment="0" applyProtection="0"/>
    <xf numFmtId="167" fontId="37" fillId="37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8" borderId="0" applyNumberFormat="0" applyBorder="0" applyAlignment="0" applyProtection="0"/>
    <xf numFmtId="167" fontId="37" fillId="38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0" borderId="0" applyNumberFormat="0" applyBorder="0" applyAlignment="0" applyProtection="0"/>
    <xf numFmtId="167" fontId="37" fillId="40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41" borderId="0" applyNumberFormat="0" applyBorder="0" applyAlignment="0" applyProtection="0"/>
    <xf numFmtId="167" fontId="37" fillId="41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6" borderId="0" applyNumberFormat="0" applyBorder="0" applyAlignment="0" applyProtection="0"/>
    <xf numFmtId="167" fontId="37" fillId="36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7" fillId="42" borderId="0" applyNumberFormat="0" applyBorder="0" applyAlignment="0" applyProtection="0"/>
    <xf numFmtId="167" fontId="37" fillId="42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17" fillId="12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3" borderId="0" applyNumberFormat="0" applyBorder="0" applyAlignment="0" applyProtection="0"/>
    <xf numFmtId="167" fontId="38" fillId="43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167" fontId="17" fillId="16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0" borderId="0" applyNumberFormat="0" applyBorder="0" applyAlignment="0" applyProtection="0"/>
    <xf numFmtId="167" fontId="38" fillId="40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167" fontId="17" fillId="20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1" borderId="0" applyNumberFormat="0" applyBorder="0" applyAlignment="0" applyProtection="0"/>
    <xf numFmtId="167" fontId="38" fillId="41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167" fontId="17" fillId="2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167" fontId="17" fillId="28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167" fontId="17" fillId="32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38" fillId="46" borderId="0" applyNumberFormat="0" applyBorder="0" applyAlignment="0" applyProtection="0"/>
    <xf numFmtId="167" fontId="38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6" fillId="2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167" fontId="11" fillId="6" borderId="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1" fillId="47" borderId="14" applyNumberFormat="0" applyAlignment="0" applyProtection="0"/>
    <xf numFmtId="167" fontId="41" fillId="47" borderId="14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167" fontId="13" fillId="7" borderId="7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2" fillId="48" borderId="15" applyNumberFormat="0" applyAlignment="0" applyProtection="0"/>
    <xf numFmtId="167" fontId="42" fillId="48" borderId="15" applyNumberFormat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167" fontId="12" fillId="0" borderId="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0" fontId="43" fillId="0" borderId="16" applyNumberFormat="0" applyFill="0" applyAlignment="0" applyProtection="0"/>
    <xf numFmtId="167" fontId="43" fillId="0" borderId="16" applyNumberFormat="0" applyFill="0" applyAlignment="0" applyProtection="0"/>
    <xf numFmtId="168" fontId="30" fillId="0" borderId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167" fontId="17" fillId="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49" borderId="0" applyNumberFormat="0" applyBorder="0" applyAlignment="0" applyProtection="0"/>
    <xf numFmtId="167" fontId="38" fillId="49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167" fontId="17" fillId="13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0" borderId="0" applyNumberFormat="0" applyBorder="0" applyAlignment="0" applyProtection="0"/>
    <xf numFmtId="167" fontId="38" fillId="50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167" fontId="17" fillId="17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51" borderId="0" applyNumberFormat="0" applyBorder="0" applyAlignment="0" applyProtection="0"/>
    <xf numFmtId="167" fontId="38" fillId="51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167" fontId="17" fillId="21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4" borderId="0" applyNumberFormat="0" applyBorder="0" applyAlignment="0" applyProtection="0"/>
    <xf numFmtId="167" fontId="38" fillId="44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167" fontId="17" fillId="2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45" borderId="0" applyNumberFormat="0" applyBorder="0" applyAlignment="0" applyProtection="0"/>
    <xf numFmtId="167" fontId="38" fillId="45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167" fontId="17" fillId="29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8" fillId="52" borderId="0" applyNumberFormat="0" applyBorder="0" applyAlignment="0" applyProtection="0"/>
    <xf numFmtId="167" fontId="38" fillId="52" borderId="0" applyNumberFormat="0" applyBorder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167" fontId="9" fillId="5" borderId="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39" fillId="38" borderId="14" applyNumberFormat="0" applyAlignment="0" applyProtection="0"/>
    <xf numFmtId="167" fontId="39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ill="0" applyBorder="0" applyAlignment="0" applyProtection="0"/>
    <xf numFmtId="167" fontId="30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ill="0" applyBorder="0" applyAlignment="0" applyProtection="0"/>
    <xf numFmtId="167" fontId="30" fillId="0" borderId="0" applyFont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ont="0" applyFill="0" applyBorder="0" applyAlignment="0" applyProtection="0"/>
    <xf numFmtId="0" fontId="45" fillId="53" borderId="0" applyNumberFormat="0" applyFont="0" applyBorder="0" applyProtection="0"/>
    <xf numFmtId="175" fontId="46" fillId="0" borderId="0"/>
    <xf numFmtId="0" fontId="47" fillId="0" borderId="0">
      <alignment horizontal="center"/>
    </xf>
    <xf numFmtId="0" fontId="47" fillId="0" borderId="0">
      <alignment horizontal="center" textRotation="90"/>
    </xf>
    <xf numFmtId="0" fontId="4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167" fontId="7" fillId="3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0" fontId="51" fillId="34" borderId="0" applyNumberFormat="0" applyBorder="0" applyAlignment="0" applyProtection="0"/>
    <xf numFmtId="167" fontId="51" fillId="34" borderId="0" applyNumberFormat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30" fillId="0" borderId="0" applyFill="0" applyBorder="0" applyAlignment="0" applyProtection="0"/>
    <xf numFmtId="176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7" fontId="30" fillId="0" borderId="0" applyFill="0" applyBorder="0" applyAlignment="0" applyProtection="0"/>
    <xf numFmtId="41" fontId="20" fillId="0" borderId="0" applyFont="0" applyFill="0" applyBorder="0" applyAlignment="0" applyProtection="0"/>
    <xf numFmtId="177" fontId="30" fillId="0" borderId="0" applyFill="0" applyBorder="0" applyAlignment="0" applyProtection="0"/>
    <xf numFmtId="178" fontId="30" fillId="0" borderId="0" applyFill="0" applyBorder="0" applyAlignment="0" applyProtection="0"/>
    <xf numFmtId="177" fontId="30" fillId="0" borderId="0" applyFill="0" applyBorder="0" applyAlignment="0" applyProtection="0"/>
    <xf numFmtId="41" fontId="52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30" fillId="0" borderId="0" applyFill="0" applyBorder="0" applyAlignment="0" applyProtection="0"/>
    <xf numFmtId="176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46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3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3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52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3" fontId="30" fillId="0" borderId="0" applyFill="0" applyBorder="0" applyAlignment="0" applyProtection="0"/>
    <xf numFmtId="191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55" fillId="0" borderId="0" applyNumberFormat="0" applyBorder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 applyNumberFormat="0" applyBorder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5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0" fontId="53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167" fontId="8" fillId="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56" fillId="54" borderId="0" applyNumberFormat="0" applyBorder="0" applyAlignment="0" applyProtection="0"/>
    <xf numFmtId="167" fontId="56" fillId="54" borderId="0" applyNumberFormat="0" applyBorder="0" applyAlignment="0" applyProtection="0"/>
    <xf numFmtId="0" fontId="37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30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37" fontId="5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0" fontId="37" fillId="0" borderId="0"/>
    <xf numFmtId="37" fontId="54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0" fontId="55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7" fillId="0" borderId="0"/>
    <xf numFmtId="37" fontId="54" fillId="0" borderId="0"/>
    <xf numFmtId="0" fontId="30" fillId="0" borderId="0"/>
    <xf numFmtId="0" fontId="37" fillId="0" borderId="0"/>
    <xf numFmtId="37" fontId="54" fillId="0" borderId="0"/>
    <xf numFmtId="0" fontId="30" fillId="0" borderId="0"/>
    <xf numFmtId="37" fontId="54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54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4" fontId="57" fillId="0" borderId="0"/>
    <xf numFmtId="37" fontId="54" fillId="0" borderId="0"/>
    <xf numFmtId="0" fontId="1" fillId="0" borderId="0"/>
    <xf numFmtId="194" fontId="57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195" fontId="57" fillId="0" borderId="0"/>
    <xf numFmtId="37" fontId="54" fillId="0" borderId="0"/>
    <xf numFmtId="195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37" fillId="0" borderId="0"/>
    <xf numFmtId="0" fontId="30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5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54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20" fillId="0" borderId="0" applyNumberFormat="0" applyFill="0" applyBorder="0" applyAlignment="0" applyProtection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194" fontId="57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95" fontId="57" fillId="0" borderId="0"/>
    <xf numFmtId="194" fontId="57" fillId="0" borderId="0"/>
    <xf numFmtId="37" fontId="54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37" fontId="54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9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167" fontId="37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2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0" fontId="46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1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 applyNumberFormat="0" applyFill="0" applyBorder="0" applyAlignment="0" applyProtection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37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54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37" fontId="54" fillId="0" borderId="0"/>
    <xf numFmtId="0" fontId="30" fillId="0" borderId="0"/>
    <xf numFmtId="0" fontId="62" fillId="0" borderId="0"/>
    <xf numFmtId="0" fontId="6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167" fontId="37" fillId="8" borderId="8" applyNumberFormat="0" applyFont="0" applyAlignment="0" applyProtection="0"/>
    <xf numFmtId="167" fontId="37" fillId="8" borderId="8" applyNumberFormat="0" applyFont="0" applyAlignment="0" applyProtection="0"/>
    <xf numFmtId="167" fontId="37" fillId="8" borderId="8" applyNumberFormat="0" applyFont="0" applyAlignment="0" applyProtection="0"/>
    <xf numFmtId="167" fontId="30" fillId="55" borderId="17" applyNumberFormat="0" applyFont="0" applyAlignment="0" applyProtection="0"/>
    <xf numFmtId="167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0" fontId="37" fillId="55" borderId="17" applyNumberFormat="0" applyFont="0" applyAlignment="0" applyProtection="0"/>
    <xf numFmtId="167" fontId="37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64" fillId="0" borderId="0"/>
    <xf numFmtId="0" fontId="64" fillId="0" borderId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167" fontId="10" fillId="6" borderId="5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65" fillId="47" borderId="18" applyNumberFormat="0" applyAlignment="0" applyProtection="0"/>
    <xf numFmtId="167" fontId="6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7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167" fontId="3" fillId="0" borderId="1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69" fillId="0" borderId="19" applyNumberFormat="0" applyFill="0" applyAlignment="0" applyProtection="0"/>
    <xf numFmtId="167" fontId="69" fillId="0" borderId="19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167" fontId="4" fillId="0" borderId="2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1" fillId="0" borderId="20" applyNumberFormat="0" applyFill="0" applyAlignment="0" applyProtection="0"/>
    <xf numFmtId="167" fontId="71" fillId="0" borderId="20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167" fontId="5" fillId="0" borderId="3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44" fillId="0" borderId="21" applyNumberFormat="0" applyFill="0" applyAlignment="0" applyProtection="0"/>
    <xf numFmtId="167" fontId="44" fillId="0" borderId="21" applyNumberFormat="0" applyFill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7" fontId="70" fillId="0" borderId="0" applyNumberFormat="0" applyFill="0" applyBorder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167" fontId="16" fillId="0" borderId="9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  <xf numFmtId="0" fontId="72" fillId="0" borderId="22" applyNumberFormat="0" applyFill="0" applyAlignment="0" applyProtection="0"/>
    <xf numFmtId="167" fontId="72" fillId="0" borderId="22" applyNumberFormat="0" applyFill="0" applyAlignment="0" applyProtection="0"/>
  </cellStyleXfs>
  <cellXfs count="66">
    <xf numFmtId="0" fontId="0" fillId="0" borderId="0" xfId="0"/>
    <xf numFmtId="0" fontId="18" fillId="0" borderId="0" xfId="1" applyFill="1"/>
    <xf numFmtId="0" fontId="19" fillId="0" borderId="0" xfId="0" applyFont="1" applyFill="1"/>
    <xf numFmtId="0" fontId="19" fillId="0" borderId="0" xfId="0" applyFont="1" applyFill="1" applyBorder="1"/>
    <xf numFmtId="0" fontId="20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/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indent="4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3"/>
    </xf>
    <xf numFmtId="164" fontId="20" fillId="0" borderId="0" xfId="0" applyNumberFormat="1" applyFont="1" applyFill="1" applyAlignment="1">
      <alignment horizontal="right" indent="3"/>
    </xf>
    <xf numFmtId="164" fontId="20" fillId="0" borderId="0" xfId="0" applyNumberFormat="1" applyFont="1" applyFill="1" applyAlignment="1">
      <alignment horizontal="right" indent="4"/>
    </xf>
    <xf numFmtId="165" fontId="20" fillId="0" borderId="0" xfId="0" applyNumberFormat="1" applyFont="1" applyFill="1" applyAlignment="1">
      <alignment horizontal="left" indent="5"/>
    </xf>
    <xf numFmtId="0" fontId="20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20" fillId="0" borderId="13" xfId="0" applyFont="1" applyFill="1" applyBorder="1"/>
    <xf numFmtId="165" fontId="20" fillId="0" borderId="13" xfId="0" applyNumberFormat="1" applyFont="1" applyFill="1" applyBorder="1" applyAlignment="1">
      <alignment horizontal="right"/>
    </xf>
    <xf numFmtId="165" fontId="20" fillId="0" borderId="0" xfId="0" applyNumberFormat="1" applyFont="1" applyFill="1" applyBorder="1" applyAlignment="1" applyProtection="1">
      <alignment horizontal="right"/>
    </xf>
    <xf numFmtId="164" fontId="20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 applyAlignment="1">
      <alignment horizontal="right"/>
    </xf>
    <xf numFmtId="0" fontId="26" fillId="0" borderId="0" xfId="0" applyFont="1" applyFill="1"/>
    <xf numFmtId="0" fontId="25" fillId="0" borderId="0" xfId="0" applyFont="1" applyFill="1" applyAlignment="1">
      <alignment horizontal="right"/>
    </xf>
    <xf numFmtId="0" fontId="27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2" applyFont="1" applyFill="1"/>
    <xf numFmtId="0" fontId="31" fillId="0" borderId="0" xfId="2" applyFont="1" applyFill="1"/>
    <xf numFmtId="0" fontId="20" fillId="0" borderId="0" xfId="2" applyFont="1"/>
    <xf numFmtId="0" fontId="26" fillId="0" borderId="0" xfId="2" applyFont="1" applyFill="1"/>
    <xf numFmtId="0" fontId="31" fillId="0" borderId="0" xfId="3" applyFont="1" applyFill="1"/>
    <xf numFmtId="165" fontId="31" fillId="0" borderId="0" xfId="3" applyNumberFormat="1" applyFont="1" applyFill="1" applyBorder="1" applyAlignment="1"/>
    <xf numFmtId="164" fontId="32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165" fontId="31" fillId="0" borderId="0" xfId="3" applyNumberFormat="1" applyFont="1" applyFill="1" applyBorder="1" applyAlignment="1">
      <alignment vertical="center"/>
    </xf>
    <xf numFmtId="165" fontId="31" fillId="0" borderId="0" xfId="3" applyNumberFormat="1" applyFont="1" applyFill="1"/>
    <xf numFmtId="0" fontId="33" fillId="0" borderId="0" xfId="2" applyFont="1" applyFill="1"/>
    <xf numFmtId="165" fontId="34" fillId="0" borderId="0" xfId="2" applyNumberFormat="1" applyFont="1" applyFill="1"/>
    <xf numFmtId="0" fontId="34" fillId="0" borderId="0" xfId="2" applyFont="1" applyFill="1"/>
    <xf numFmtId="166" fontId="31" fillId="0" borderId="0" xfId="2" applyNumberFormat="1" applyFont="1" applyFill="1"/>
    <xf numFmtId="0" fontId="27" fillId="0" borderId="0" xfId="2" applyFont="1" applyFill="1"/>
    <xf numFmtId="0" fontId="31" fillId="0" borderId="0" xfId="2" applyFont="1" applyFill="1" applyAlignment="1">
      <alignment horizontal="center"/>
    </xf>
    <xf numFmtId="166" fontId="31" fillId="0" borderId="0" xfId="2" applyNumberFormat="1" applyFont="1" applyFill="1" applyAlignment="1">
      <alignment horizontal="center"/>
    </xf>
    <xf numFmtId="3" fontId="31" fillId="0" borderId="0" xfId="0" applyNumberFormat="1" applyFont="1" applyFill="1"/>
    <xf numFmtId="3" fontId="31" fillId="0" borderId="0" xfId="2" applyNumberFormat="1" applyFont="1" applyFill="1"/>
    <xf numFmtId="165" fontId="31" fillId="0" borderId="0" xfId="2" applyNumberFormat="1" applyFont="1" applyFill="1" applyAlignment="1">
      <alignment horizontal="center"/>
    </xf>
    <xf numFmtId="0" fontId="31" fillId="0" borderId="0" xfId="0" applyFont="1" applyFill="1"/>
    <xf numFmtId="3" fontId="31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vertical="center"/>
    </xf>
    <xf numFmtId="0" fontId="35" fillId="0" borderId="0" xfId="2" applyFont="1"/>
    <xf numFmtId="165" fontId="31" fillId="0" borderId="0" xfId="2" applyNumberFormat="1" applyFont="1" applyFill="1"/>
    <xf numFmtId="164" fontId="36" fillId="0" borderId="0" xfId="2" applyNumberFormat="1" applyFont="1" applyAlignment="1">
      <alignment horizontal="right"/>
    </xf>
    <xf numFmtId="0" fontId="27" fillId="0" borderId="0" xfId="2" applyFont="1" applyFill="1" applyAlignment="1">
      <alignment horizontal="left" indent="3"/>
    </xf>
    <xf numFmtId="165" fontId="31" fillId="0" borderId="0" xfId="2" applyNumberFormat="1" applyFont="1" applyFill="1" applyAlignment="1">
      <alignment horizontal="left" indent="3"/>
    </xf>
    <xf numFmtId="165" fontId="20" fillId="0" borderId="0" xfId="2" applyNumberFormat="1" applyFont="1"/>
    <xf numFmtId="0" fontId="20" fillId="0" borderId="10" xfId="0" applyFont="1" applyFill="1" applyBorder="1" applyAlignment="1">
      <alignment horizontal="left" vertical="center" wrapText="1" indent="4"/>
    </xf>
    <xf numFmtId="0" fontId="20" fillId="0" borderId="0" xfId="0" applyFont="1" applyFill="1" applyBorder="1" applyAlignment="1">
      <alignment horizontal="left" vertical="center" wrapText="1" indent="4"/>
    </xf>
    <xf numFmtId="0" fontId="20" fillId="0" borderId="12" xfId="0" applyFont="1" applyFill="1" applyBorder="1" applyAlignment="1">
      <alignment horizontal="left" vertical="center" wrapText="1" indent="4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42772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2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7410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7421"/>
    <cellStyle name="Normal 2 10" xfId="7422"/>
    <cellStyle name="Normal 2 10 2" xfId="7423"/>
    <cellStyle name="Normal 2 10 3" xfId="7424"/>
    <cellStyle name="Normal 2 11" xfId="7425"/>
    <cellStyle name="Normal 2 11 2" xfId="7426"/>
    <cellStyle name="Normal 2 11 3" xfId="7427"/>
    <cellStyle name="Normal 2 12" xfId="7428"/>
    <cellStyle name="Normal 2 12 2" xfId="7429"/>
    <cellStyle name="Normal 2 13" xfId="7430"/>
    <cellStyle name="Normal 2 13 2" xfId="7431"/>
    <cellStyle name="Normal 2 14" xfId="7432"/>
    <cellStyle name="Normal 2 14 2" xfId="7433"/>
    <cellStyle name="Normal 2 15" xfId="7434"/>
    <cellStyle name="Normal 2 16" xfId="7435"/>
    <cellStyle name="Normal 2 17" xfId="7436"/>
    <cellStyle name="Normal 2 18" xfId="7437"/>
    <cellStyle name="Normal 2 19" xfId="7438"/>
    <cellStyle name="Normal 2 2" xfId="7439"/>
    <cellStyle name="Normal 2 2 10" xfId="7440"/>
    <cellStyle name="Normal 2 2 10 10" xfId="7441"/>
    <cellStyle name="Normal 2 2 10 2" xfId="7442"/>
    <cellStyle name="Normal 2 2 10 3" xfId="7443"/>
    <cellStyle name="Normal 2 2 10 4" xfId="7444"/>
    <cellStyle name="Normal 2 2 10 5" xfId="7445"/>
    <cellStyle name="Normal 2 2 10 6" xfId="7446"/>
    <cellStyle name="Normal 2 2 10 7" xfId="7447"/>
    <cellStyle name="Normal 2 2 10 8" xfId="7448"/>
    <cellStyle name="Normal 2 2 10 9" xfId="7449"/>
    <cellStyle name="Normal 2 2 10_Tabla M" xfId="7450"/>
    <cellStyle name="Normal 2 2 11" xfId="7451"/>
    <cellStyle name="Normal 2 2 11 10" xfId="7452"/>
    <cellStyle name="Normal 2 2 11 2" xfId="7453"/>
    <cellStyle name="Normal 2 2 11 3" xfId="7454"/>
    <cellStyle name="Normal 2 2 11 4" xfId="7455"/>
    <cellStyle name="Normal 2 2 11 5" xfId="7456"/>
    <cellStyle name="Normal 2 2 11 6" xfId="7457"/>
    <cellStyle name="Normal 2 2 11 7" xfId="7458"/>
    <cellStyle name="Normal 2 2 11 8" xfId="7459"/>
    <cellStyle name="Normal 2 2 11 9" xfId="7460"/>
    <cellStyle name="Normal 2 2 11_Tabla M" xfId="7461"/>
    <cellStyle name="Normal 2 2 12" xfId="7462"/>
    <cellStyle name="Normal 2 2 12 10" xfId="7463"/>
    <cellStyle name="Normal 2 2 12 2" xfId="7464"/>
    <cellStyle name="Normal 2 2 12 3" xfId="7465"/>
    <cellStyle name="Normal 2 2 12 4" xfId="7466"/>
    <cellStyle name="Normal 2 2 12 5" xfId="7467"/>
    <cellStyle name="Normal 2 2 12 6" xfId="7468"/>
    <cellStyle name="Normal 2 2 12 7" xfId="7469"/>
    <cellStyle name="Normal 2 2 12 8" xfId="7470"/>
    <cellStyle name="Normal 2 2 12 9" xfId="7471"/>
    <cellStyle name="Normal 2 2 12_Tabla M" xfId="7472"/>
    <cellStyle name="Normal 2 2 13" xfId="7473"/>
    <cellStyle name="Normal 2 2 13 10" xfId="7474"/>
    <cellStyle name="Normal 2 2 13 2" xfId="7475"/>
    <cellStyle name="Normal 2 2 13 3" xfId="7476"/>
    <cellStyle name="Normal 2 2 13 4" xfId="7477"/>
    <cellStyle name="Normal 2 2 13 5" xfId="7478"/>
    <cellStyle name="Normal 2 2 13 6" xfId="7479"/>
    <cellStyle name="Normal 2 2 13 7" xfId="7480"/>
    <cellStyle name="Normal 2 2 13 8" xfId="7481"/>
    <cellStyle name="Normal 2 2 13 9" xfId="7482"/>
    <cellStyle name="Normal 2 2 13_Tabla M" xfId="7483"/>
    <cellStyle name="Normal 2 2 14" xfId="7484"/>
    <cellStyle name="Normal 2 2 14 10" xfId="7485"/>
    <cellStyle name="Normal 2 2 14 2" xfId="7486"/>
    <cellStyle name="Normal 2 2 14 3" xfId="7487"/>
    <cellStyle name="Normal 2 2 14 4" xfId="7488"/>
    <cellStyle name="Normal 2 2 14 5" xfId="7489"/>
    <cellStyle name="Normal 2 2 14 6" xfId="7490"/>
    <cellStyle name="Normal 2 2 14 7" xfId="7491"/>
    <cellStyle name="Normal 2 2 14 8" xfId="7492"/>
    <cellStyle name="Normal 2 2 14 9" xfId="7493"/>
    <cellStyle name="Normal 2 2 14_Tabla M" xfId="7494"/>
    <cellStyle name="Normal 2 2 15" xfId="7495"/>
    <cellStyle name="Normal 2 2 15 10" xfId="7496"/>
    <cellStyle name="Normal 2 2 15 2" xfId="7497"/>
    <cellStyle name="Normal 2 2 15 3" xfId="7498"/>
    <cellStyle name="Normal 2 2 15 4" xfId="7499"/>
    <cellStyle name="Normal 2 2 15 5" xfId="7500"/>
    <cellStyle name="Normal 2 2 15 6" xfId="7501"/>
    <cellStyle name="Normal 2 2 15 7" xfId="7502"/>
    <cellStyle name="Normal 2 2 15 8" xfId="7503"/>
    <cellStyle name="Normal 2 2 15 9" xfId="7504"/>
    <cellStyle name="Normal 2 2 15_Tabla M" xfId="7505"/>
    <cellStyle name="Normal 2 2 16" xfId="7506"/>
    <cellStyle name="Normal 2 2 16 10" xfId="7507"/>
    <cellStyle name="Normal 2 2 16 2" xfId="7508"/>
    <cellStyle name="Normal 2 2 16 3" xfId="7509"/>
    <cellStyle name="Normal 2 2 16 4" xfId="7510"/>
    <cellStyle name="Normal 2 2 16 5" xfId="7511"/>
    <cellStyle name="Normal 2 2 16 6" xfId="7512"/>
    <cellStyle name="Normal 2 2 16 7" xfId="7513"/>
    <cellStyle name="Normal 2 2 16 8" xfId="7514"/>
    <cellStyle name="Normal 2 2 16 9" xfId="7515"/>
    <cellStyle name="Normal 2 2 16_Tabla M" xfId="7516"/>
    <cellStyle name="Normal 2 2 17" xfId="7517"/>
    <cellStyle name="Normal 2 2 17 10" xfId="7518"/>
    <cellStyle name="Normal 2 2 17 2" xfId="7519"/>
    <cellStyle name="Normal 2 2 17 3" xfId="7520"/>
    <cellStyle name="Normal 2 2 17 4" xfId="7521"/>
    <cellStyle name="Normal 2 2 17 5" xfId="7522"/>
    <cellStyle name="Normal 2 2 17 6" xfId="7523"/>
    <cellStyle name="Normal 2 2 17 7" xfId="7524"/>
    <cellStyle name="Normal 2 2 17 8" xfId="7525"/>
    <cellStyle name="Normal 2 2 17 9" xfId="7526"/>
    <cellStyle name="Normal 2 2 17_Tabla M" xfId="7527"/>
    <cellStyle name="Normal 2 2 18" xfId="7528"/>
    <cellStyle name="Normal 2 2 18 10" xfId="7529"/>
    <cellStyle name="Normal 2 2 18 2" xfId="7530"/>
    <cellStyle name="Normal 2 2 18 3" xfId="7531"/>
    <cellStyle name="Normal 2 2 18 4" xfId="7532"/>
    <cellStyle name="Normal 2 2 18 5" xfId="7533"/>
    <cellStyle name="Normal 2 2 18 6" xfId="7534"/>
    <cellStyle name="Normal 2 2 18 7" xfId="7535"/>
    <cellStyle name="Normal 2 2 18 8" xfId="7536"/>
    <cellStyle name="Normal 2 2 18 9" xfId="7537"/>
    <cellStyle name="Normal 2 2 18_Tabla M" xfId="7538"/>
    <cellStyle name="Normal 2 2 19" xfId="7539"/>
    <cellStyle name="Normal 2 2 19 10" xfId="7540"/>
    <cellStyle name="Normal 2 2 19 2" xfId="7541"/>
    <cellStyle name="Normal 2 2 19 3" xfId="7542"/>
    <cellStyle name="Normal 2 2 19 4" xfId="7543"/>
    <cellStyle name="Normal 2 2 19 5" xfId="7544"/>
    <cellStyle name="Normal 2 2 19 6" xfId="7545"/>
    <cellStyle name="Normal 2 2 19 7" xfId="7546"/>
    <cellStyle name="Normal 2 2 19 8" xfId="7547"/>
    <cellStyle name="Normal 2 2 19 9" xfId="7548"/>
    <cellStyle name="Normal 2 2 19_Tabla M" xfId="7549"/>
    <cellStyle name="Normal 2 2 2" xfId="7550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3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Densidad poblacional (Hab/km</a:t>
            </a:r>
            <a:r>
              <a:rPr lang="es-PY" sz="1500" b="1" baseline="30000">
                <a:solidFill>
                  <a:srgbClr val="0000FF"/>
                </a:solidFill>
                <a:latin typeface="+mn-lt"/>
                <a:cs typeface="Arial" pitchFamily="34" charset="0"/>
              </a:rPr>
              <a:t>2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), </a:t>
            </a:r>
          </a:p>
          <a:p>
            <a:pPr>
              <a:defRPr sz="1500" b="1">
                <a:solidFill>
                  <a:srgbClr val="3333CC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país. Año 2019</a:t>
            </a:r>
          </a:p>
        </c:rich>
      </c:tx>
      <c:layout>
        <c:manualLayout>
          <c:xMode val="edge"/>
          <c:yMode val="edge"/>
          <c:x val="0.32221893766790977"/>
          <c:y val="3.0457701759312908E-2"/>
        </c:manualLayout>
      </c:layout>
      <c:overlay val="0"/>
      <c:spPr>
        <a:solidFill>
          <a:schemeClr val="bg1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22658610271905"/>
          <c:y val="0.18055590540501265"/>
          <c:w val="0.77794561933534745"/>
          <c:h val="0.6607155659326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'Graf-16.1_A'!$B$3</c:f>
              <c:strCache>
                <c:ptCount val="1"/>
                <c:pt idx="0">
                  <c:v>Densidad Poblacional (Hab/km²)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1676697512508486E-3"/>
                  <c:y val="-2.19569908051883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901023701342473E-3"/>
                  <c:y val="3.83647128508815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9279206413397658E-3"/>
                  <c:y val="-2.9893991483430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3379958925074212E-3"/>
                  <c:y val="-4.100529393154050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612555605775945E-3"/>
                  <c:y val="1.85162441085665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63384637343086E-3"/>
                  <c:y val="-1.2037530071397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796956649301019E-3"/>
                  <c:y val="-6.5607218053232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5946824622752408E-3"/>
                  <c:y val="-1.311393904261841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0244467175741817E-3"/>
                  <c:y val="5.821014413585079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9859250977313928E-3"/>
                  <c:y val="-2.7909448354934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'Graf-16.1_A'!$A$4:$A$13</c:f>
              <c:strCache>
                <c:ptCount val="10"/>
                <c:pt idx="0">
                  <c:v>Venezuela</c:v>
                </c:pt>
                <c:pt idx="1">
                  <c:v>Uruguay</c:v>
                </c:pt>
                <c:pt idx="2">
                  <c:v>Perú</c:v>
                </c:pt>
                <c:pt idx="3">
                  <c:v>Paraguay</c:v>
                </c:pt>
                <c:pt idx="4">
                  <c:v>Ecuador</c:v>
                </c:pt>
                <c:pt idx="5">
                  <c:v>Colombia</c:v>
                </c:pt>
                <c:pt idx="6">
                  <c:v>Chile</c:v>
                </c:pt>
                <c:pt idx="7">
                  <c:v>Brasil</c:v>
                </c:pt>
                <c:pt idx="8">
                  <c:v>Bolivia</c:v>
                </c:pt>
                <c:pt idx="9">
                  <c:v>Argentina</c:v>
                </c:pt>
              </c:strCache>
            </c:strRef>
          </c:cat>
          <c:val>
            <c:numRef>
              <c:f>'Graf-16.1_A'!$B$4:$B$13</c:f>
              <c:numCache>
                <c:formatCode>0.0</c:formatCode>
                <c:ptCount val="10"/>
                <c:pt idx="0">
                  <c:v>35.134578148127844</c:v>
                </c:pt>
                <c:pt idx="1">
                  <c:v>19.758013074565884</c:v>
                </c:pt>
                <c:pt idx="2">
                  <c:v>25.627589408817165</c:v>
                </c:pt>
                <c:pt idx="3">
                  <c:v>17.129635028887524</c:v>
                </c:pt>
                <c:pt idx="4">
                  <c:v>66.70299937590201</c:v>
                </c:pt>
                <c:pt idx="5">
                  <c:v>43.64783385154368</c:v>
                </c:pt>
                <c:pt idx="6">
                  <c:v>24.450745933077634</c:v>
                </c:pt>
                <c:pt idx="7">
                  <c:v>24.884960833448428</c:v>
                </c:pt>
                <c:pt idx="8">
                  <c:v>10.377343479764788</c:v>
                </c:pt>
                <c:pt idx="9">
                  <c:v>16.154532193209612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35424"/>
        <c:axId val="84937344"/>
      </c:barChart>
      <c:catAx>
        <c:axId val="84935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País</a:t>
                </a:r>
              </a:p>
            </c:rich>
          </c:tx>
          <c:layout>
            <c:manualLayout>
              <c:xMode val="edge"/>
              <c:yMode val="edge"/>
              <c:x val="4.7820584209440437E-2"/>
              <c:y val="0.48214377667453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493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937344"/>
        <c:scaling>
          <c:orientation val="minMax"/>
          <c:max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Densidad</a:t>
                </a:r>
              </a:p>
            </c:rich>
          </c:tx>
          <c:layout>
            <c:manualLayout>
              <c:xMode val="edge"/>
              <c:yMode val="edge"/>
              <c:x val="0.51230630070921923"/>
              <c:y val="0.913601534205126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4935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5748031496062993" l="1.9685039370078741" r="1.5748031496062993" t="1.9685039370078741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330395</xdr:colOff>
      <xdr:row>33</xdr:row>
      <xdr:rowOff>149754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0.02502</cdr:x>
      <cdr:y>0.93243</cdr:y>
    </cdr:from>
    <cdr:to>
      <cdr:x>0.22055</cdr:x>
      <cdr:y>0.96215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063" y="4999588"/>
          <a:ext cx="1414996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16.1.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palstat-prod.cepal.org/anuario_estadistico/anuario_2019/CuentaVisita.asp?anuario=2019&amp;idioma=sp&amp;cuadro=datos/1.1.8.xlsx" TargetMode="External"/><Relationship Id="rId1" Type="http://schemas.openxmlformats.org/officeDocument/2006/relationships/hyperlink" Target="https://cepalstat-prod.cepal.org/anuario_estadistico/anuario_2019/CuentaVisita.asp?anuario=2019&amp;idioma=sp&amp;cuadro=datos/1.1.1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P29"/>
  <sheetViews>
    <sheetView showGridLines="0" tabSelected="1" zoomScale="90" zoomScaleNormal="90" workbookViewId="0"/>
  </sheetViews>
  <sheetFormatPr baseColWidth="10" defaultColWidth="11.5703125" defaultRowHeight="15"/>
  <cols>
    <col min="1" max="1" width="2.7109375" style="4" customWidth="1"/>
    <col min="2" max="2" width="17.42578125" style="4" customWidth="1"/>
    <col min="3" max="3" width="13.28515625" style="4" customWidth="1"/>
    <col min="4" max="4" width="12.5703125" customWidth="1"/>
    <col min="5" max="5" width="1.42578125" customWidth="1"/>
    <col min="6" max="6" width="13.85546875" style="4" customWidth="1"/>
    <col min="7" max="7" width="1.28515625" style="4" customWidth="1"/>
    <col min="8" max="8" width="14.85546875" style="4" customWidth="1"/>
    <col min="9" max="9" width="7.5703125" style="31" customWidth="1"/>
    <col min="10" max="16384" width="11.5703125" style="4"/>
  </cols>
  <sheetData>
    <row r="1" spans="1:16" s="2" customFormat="1">
      <c r="A1" s="1"/>
      <c r="I1" s="3"/>
      <c r="J1" s="3"/>
      <c r="K1" s="3"/>
      <c r="L1" s="3"/>
      <c r="M1" s="3"/>
      <c r="N1" s="3"/>
      <c r="O1" s="3"/>
      <c r="P1" s="3"/>
    </row>
    <row r="2" spans="1:16" ht="15" customHeight="1">
      <c r="B2" s="4" t="s">
        <v>0</v>
      </c>
      <c r="D2" s="4"/>
      <c r="E2" s="4"/>
      <c r="I2" s="4"/>
    </row>
    <row r="3" spans="1:16" ht="5.0999999999999996" customHeight="1">
      <c r="I3" s="5"/>
      <c r="J3" s="6"/>
      <c r="K3" s="6"/>
      <c r="L3" s="6"/>
      <c r="M3" s="6"/>
      <c r="N3" s="6"/>
      <c r="O3" s="6"/>
      <c r="P3" s="6"/>
    </row>
    <row r="4" spans="1:16" ht="15.95" customHeight="1">
      <c r="A4" s="6"/>
      <c r="B4" s="61" t="s">
        <v>1</v>
      </c>
      <c r="C4" s="64" t="s">
        <v>2</v>
      </c>
      <c r="D4" s="64" t="s">
        <v>3</v>
      </c>
      <c r="E4" s="7"/>
      <c r="F4" s="64" t="s">
        <v>4</v>
      </c>
      <c r="G4" s="7"/>
      <c r="H4" s="64" t="s">
        <v>5</v>
      </c>
      <c r="I4" s="5"/>
      <c r="J4" s="6"/>
      <c r="K4" s="6"/>
      <c r="L4" s="6" t="s">
        <v>6</v>
      </c>
      <c r="M4" s="6"/>
      <c r="N4" s="6"/>
      <c r="O4" s="6"/>
      <c r="P4" s="6"/>
    </row>
    <row r="5" spans="1:16" ht="15.95" customHeight="1">
      <c r="A5" s="6"/>
      <c r="B5" s="62"/>
      <c r="C5" s="64"/>
      <c r="D5" s="64"/>
      <c r="E5" s="8"/>
      <c r="F5" s="64"/>
      <c r="G5" s="8"/>
      <c r="H5" s="64"/>
      <c r="I5" s="5"/>
      <c r="J5" s="6"/>
      <c r="K5" s="6"/>
      <c r="L5" s="9" t="s">
        <v>7</v>
      </c>
      <c r="M5" s="6"/>
      <c r="N5" s="6"/>
      <c r="O5" s="6"/>
      <c r="P5" s="6"/>
    </row>
    <row r="6" spans="1:16" ht="15.95" customHeight="1">
      <c r="A6" s="6"/>
      <c r="B6" s="62"/>
      <c r="C6" s="64"/>
      <c r="D6" s="64"/>
      <c r="E6" s="10"/>
      <c r="F6" s="64"/>
      <c r="G6" s="8"/>
      <c r="H6" s="64"/>
      <c r="I6" s="5"/>
      <c r="J6" s="6"/>
      <c r="K6" s="6"/>
      <c r="L6" s="9" t="s">
        <v>8</v>
      </c>
      <c r="M6" s="6"/>
      <c r="N6" s="6"/>
      <c r="O6" s="6"/>
      <c r="P6" s="6"/>
    </row>
    <row r="7" spans="1:16" ht="15.95" customHeight="1">
      <c r="A7" s="6"/>
      <c r="B7" s="63"/>
      <c r="C7" s="64"/>
      <c r="D7" s="65">
        <v>2019</v>
      </c>
      <c r="E7" s="65"/>
      <c r="F7" s="65"/>
      <c r="G7" s="10"/>
      <c r="H7" s="11" t="s">
        <v>9</v>
      </c>
      <c r="I7" s="5"/>
      <c r="J7" s="6"/>
      <c r="K7" s="6"/>
      <c r="L7" s="6"/>
      <c r="M7" s="6"/>
      <c r="N7" s="6"/>
      <c r="O7" s="6"/>
      <c r="P7" s="6"/>
    </row>
    <row r="8" spans="1:16" ht="5.0999999999999996" customHeight="1">
      <c r="B8" s="12"/>
      <c r="D8" s="4"/>
      <c r="E8" s="4"/>
      <c r="I8" s="5"/>
      <c r="J8" s="6"/>
      <c r="K8" s="6"/>
      <c r="L8" s="6"/>
      <c r="M8" s="6"/>
      <c r="N8" s="6"/>
      <c r="O8" s="6"/>
      <c r="P8" s="6"/>
    </row>
    <row r="9" spans="1:16" ht="12.75">
      <c r="B9" s="12" t="s">
        <v>10</v>
      </c>
      <c r="C9" s="13">
        <f>2780200+200</f>
        <v>2780400</v>
      </c>
      <c r="D9" s="13">
        <v>44916.061309999997</v>
      </c>
      <c r="E9" s="14"/>
      <c r="F9" s="15">
        <f t="shared" ref="F9:F18" si="0">(D9/C9)*1000</f>
        <v>16.154532193209612</v>
      </c>
      <c r="G9" s="16"/>
      <c r="H9" s="17">
        <v>76.447999999999993</v>
      </c>
      <c r="I9" s="18"/>
      <c r="J9" s="6"/>
      <c r="K9" s="6"/>
      <c r="M9" s="6"/>
      <c r="N9" s="6"/>
      <c r="O9" s="6"/>
      <c r="P9" s="6"/>
    </row>
    <row r="10" spans="1:16" ht="12.75">
      <c r="B10" s="12" t="s">
        <v>11</v>
      </c>
      <c r="C10" s="13">
        <v>1098580</v>
      </c>
      <c r="D10" s="13">
        <v>11400.342000000001</v>
      </c>
      <c r="E10" s="14"/>
      <c r="F10" s="15">
        <f t="shared" si="0"/>
        <v>10.377343479764788</v>
      </c>
      <c r="G10" s="16"/>
      <c r="H10" s="17">
        <v>71.081999999999994</v>
      </c>
      <c r="I10" s="5"/>
      <c r="J10" s="6"/>
      <c r="K10" s="6"/>
      <c r="L10" s="6"/>
      <c r="M10" s="6"/>
      <c r="N10" s="6"/>
      <c r="O10" s="6"/>
      <c r="P10" s="6"/>
    </row>
    <row r="11" spans="1:16" ht="12.75">
      <c r="B11" s="12" t="s">
        <v>12</v>
      </c>
      <c r="C11" s="13">
        <v>8615770</v>
      </c>
      <c r="D11" s="13">
        <v>214403.09899999999</v>
      </c>
      <c r="E11" s="14"/>
      <c r="F11" s="15">
        <f t="shared" si="0"/>
        <v>24.884960833448428</v>
      </c>
      <c r="G11" s="16"/>
      <c r="H11" s="17">
        <v>75.561000000000007</v>
      </c>
      <c r="I11" s="5"/>
      <c r="J11" s="6"/>
      <c r="K11" s="6"/>
      <c r="L11" s="6"/>
      <c r="M11" s="6"/>
      <c r="N11" s="6"/>
      <c r="O11" s="6"/>
      <c r="P11" s="6"/>
    </row>
    <row r="12" spans="1:16" ht="12.75">
      <c r="B12" s="12" t="s">
        <v>13</v>
      </c>
      <c r="C12" s="13">
        <v>756100</v>
      </c>
      <c r="D12" s="13">
        <v>18487.208999999999</v>
      </c>
      <c r="E12" s="14"/>
      <c r="F12" s="15">
        <f t="shared" si="0"/>
        <v>24.450745933077634</v>
      </c>
      <c r="G12" s="16"/>
      <c r="H12" s="17">
        <v>79.956000000000003</v>
      </c>
      <c r="I12" s="19"/>
      <c r="J12" s="6"/>
      <c r="K12" s="6"/>
      <c r="L12" s="6"/>
      <c r="M12" s="6"/>
      <c r="N12" s="6"/>
      <c r="O12" s="6"/>
      <c r="P12" s="6"/>
    </row>
    <row r="13" spans="1:16" ht="12.75">
      <c r="B13" s="12" t="s">
        <v>14</v>
      </c>
      <c r="C13" s="13">
        <v>1141750</v>
      </c>
      <c r="D13" s="13">
        <v>49834.914299999997</v>
      </c>
      <c r="E13" s="14"/>
      <c r="F13" s="15">
        <f t="shared" si="0"/>
        <v>43.64783385154368</v>
      </c>
      <c r="G13" s="16"/>
      <c r="H13" s="17">
        <v>77.021000000000001</v>
      </c>
      <c r="I13" s="5"/>
      <c r="J13" s="6"/>
      <c r="K13" s="6"/>
      <c r="L13" s="6"/>
      <c r="M13" s="6"/>
      <c r="N13" s="6"/>
      <c r="O13" s="6"/>
      <c r="P13" s="6"/>
    </row>
    <row r="14" spans="1:16" ht="12.75">
      <c r="B14" s="12" t="s">
        <v>15</v>
      </c>
      <c r="C14" s="13">
        <v>256370</v>
      </c>
      <c r="D14" s="13">
        <v>17100.647949999999</v>
      </c>
      <c r="E14" s="14"/>
      <c r="F14" s="15">
        <f t="shared" si="0"/>
        <v>66.70299937590201</v>
      </c>
      <c r="G14" s="16"/>
      <c r="H14" s="17">
        <v>76.701999999999998</v>
      </c>
      <c r="I14" s="5"/>
      <c r="J14" s="6"/>
      <c r="K14" s="6"/>
      <c r="L14" s="6"/>
      <c r="M14" s="6"/>
      <c r="N14" s="6"/>
      <c r="O14" s="6"/>
      <c r="P14" s="6"/>
    </row>
    <row r="15" spans="1:16" ht="12.75">
      <c r="B15" s="12" t="s">
        <v>16</v>
      </c>
      <c r="C15" s="13">
        <v>406750</v>
      </c>
      <c r="D15" s="13">
        <v>6967.4790480000001</v>
      </c>
      <c r="E15" s="14"/>
      <c r="F15" s="15">
        <f t="shared" si="0"/>
        <v>17.129635028887524</v>
      </c>
      <c r="G15" s="16"/>
      <c r="H15" s="17">
        <v>74.081999999999994</v>
      </c>
      <c r="I15" s="5"/>
      <c r="J15" s="6"/>
      <c r="K15" s="6"/>
      <c r="L15" s="6"/>
      <c r="M15" s="6"/>
      <c r="N15" s="6"/>
      <c r="O15" s="6"/>
      <c r="P15" s="6"/>
    </row>
    <row r="16" spans="1:16" ht="12.75">
      <c r="B16" s="12" t="s">
        <v>17</v>
      </c>
      <c r="C16" s="13">
        <v>1285220</v>
      </c>
      <c r="D16" s="13">
        <v>32937.090459999999</v>
      </c>
      <c r="E16" s="14"/>
      <c r="F16" s="15">
        <f t="shared" si="0"/>
        <v>25.627589408817165</v>
      </c>
      <c r="G16" s="16"/>
      <c r="H16" s="17">
        <v>76.409000000000006</v>
      </c>
      <c r="I16" s="5"/>
      <c r="J16" s="6"/>
      <c r="K16" s="6"/>
      <c r="L16" s="6"/>
      <c r="M16" s="6"/>
      <c r="N16" s="6"/>
      <c r="O16" s="6"/>
      <c r="P16" s="6"/>
    </row>
    <row r="17" spans="2:16" ht="12.75">
      <c r="B17" s="12" t="s">
        <v>18</v>
      </c>
      <c r="C17" s="13">
        <v>176220</v>
      </c>
      <c r="D17" s="13">
        <v>3481.7570639999999</v>
      </c>
      <c r="E17" s="14"/>
      <c r="F17" s="15">
        <f t="shared" si="0"/>
        <v>19.758013074565884</v>
      </c>
      <c r="G17" s="16"/>
      <c r="H17" s="17">
        <v>77.694999999999993</v>
      </c>
      <c r="I17" s="5"/>
      <c r="J17" s="6"/>
      <c r="K17" s="6"/>
      <c r="L17" s="6"/>
      <c r="M17" s="6"/>
      <c r="N17" s="6"/>
      <c r="O17" s="6"/>
      <c r="P17" s="6"/>
    </row>
    <row r="18" spans="2:16" ht="12.75">
      <c r="B18" s="12" t="s">
        <v>19</v>
      </c>
      <c r="C18" s="13">
        <v>912050</v>
      </c>
      <c r="D18" s="13">
        <v>32044.491999999998</v>
      </c>
      <c r="E18" s="14"/>
      <c r="F18" s="15">
        <f t="shared" si="0"/>
        <v>35.134578148127844</v>
      </c>
      <c r="G18" s="16"/>
      <c r="H18" s="17">
        <v>72.126000000000005</v>
      </c>
      <c r="I18" s="5"/>
      <c r="J18" s="6"/>
      <c r="K18" s="6"/>
      <c r="L18" s="6"/>
      <c r="M18" s="6"/>
      <c r="N18" s="6"/>
      <c r="O18" s="6"/>
      <c r="P18" s="6"/>
    </row>
    <row r="19" spans="2:16" ht="5.0999999999999996" customHeight="1" thickBot="1">
      <c r="B19" s="20"/>
      <c r="C19" s="21"/>
      <c r="D19" s="21"/>
      <c r="E19" s="21"/>
      <c r="F19" s="21"/>
      <c r="G19" s="21"/>
      <c r="H19" s="21"/>
      <c r="I19" s="22"/>
      <c r="J19" s="22"/>
      <c r="K19" s="22"/>
      <c r="L19" s="22"/>
      <c r="M19" s="22"/>
      <c r="N19" s="22"/>
      <c r="O19" s="22"/>
      <c r="P19" s="6"/>
    </row>
    <row r="20" spans="2:16" ht="5.0999999999999996" customHeight="1">
      <c r="D20" s="23"/>
      <c r="E20" s="23"/>
      <c r="I20" s="6"/>
      <c r="J20" s="6"/>
      <c r="K20" s="6"/>
      <c r="L20" s="6"/>
      <c r="M20" s="6"/>
      <c r="N20" s="6"/>
      <c r="O20" s="6"/>
      <c r="P20" s="6"/>
    </row>
    <row r="21" spans="2:16">
      <c r="B21" s="24" t="s">
        <v>20</v>
      </c>
      <c r="I21" s="5"/>
      <c r="J21" s="6"/>
      <c r="K21" s="6"/>
      <c r="L21" s="6"/>
      <c r="M21" s="6"/>
      <c r="N21" s="6"/>
      <c r="O21" s="6"/>
      <c r="P21" s="6"/>
    </row>
    <row r="22" spans="2:16" ht="5.0999999999999996" customHeight="1">
      <c r="B22" s="24"/>
      <c r="I22" s="5"/>
      <c r="J22" s="6"/>
      <c r="K22" s="6"/>
      <c r="L22" s="6"/>
      <c r="M22" s="6"/>
      <c r="N22" s="6"/>
      <c r="O22" s="6"/>
      <c r="P22" s="6"/>
    </row>
    <row r="23" spans="2:16" ht="15.75">
      <c r="B23" s="25" t="s">
        <v>21</v>
      </c>
      <c r="F23" s="26"/>
      <c r="G23" s="26"/>
      <c r="I23" s="27"/>
      <c r="J23" s="6"/>
      <c r="K23" s="6"/>
      <c r="L23" s="6"/>
      <c r="M23" s="6"/>
      <c r="N23" s="6"/>
      <c r="O23" s="6"/>
      <c r="P23" s="6"/>
    </row>
    <row r="24" spans="2:16" ht="15.75">
      <c r="B24" s="28"/>
      <c r="F24" s="26"/>
      <c r="G24" s="26"/>
      <c r="I24" s="29"/>
    </row>
    <row r="25" spans="2:16" ht="15.75">
      <c r="B25" s="28"/>
      <c r="F25" s="26"/>
      <c r="G25" s="26"/>
      <c r="I25" s="29"/>
    </row>
    <row r="26" spans="2:16" ht="15.75">
      <c r="B26" s="30" t="s">
        <v>22</v>
      </c>
      <c r="F26" s="26"/>
      <c r="G26" s="26"/>
      <c r="I26" s="29"/>
    </row>
    <row r="29" spans="2:16">
      <c r="F29" s="23"/>
    </row>
  </sheetData>
  <mergeCells count="6">
    <mergeCell ref="B4:B7"/>
    <mergeCell ref="C4:C7"/>
    <mergeCell ref="D4:D6"/>
    <mergeCell ref="F4:F6"/>
    <mergeCell ref="H4:H6"/>
    <mergeCell ref="D7:F7"/>
  </mergeCells>
  <hyperlinks>
    <hyperlink ref="L5" r:id="rId1"/>
    <hyperlink ref="L6" r:id="rId2"/>
  </hyperlink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66"/>
  <sheetViews>
    <sheetView showGridLines="0" zoomScale="90" zoomScaleNormal="90" workbookViewId="0">
      <selection activeCell="P36" sqref="P36"/>
    </sheetView>
  </sheetViews>
  <sheetFormatPr baseColWidth="10" defaultColWidth="11.5703125" defaultRowHeight="12.75"/>
  <cols>
    <col min="1" max="1" width="11.5703125" style="33" customWidth="1"/>
    <col min="2" max="2" width="11.7109375" style="33" customWidth="1"/>
    <col min="3" max="3" width="18.28515625" style="33" customWidth="1"/>
    <col min="4" max="4" width="11.5703125" style="33"/>
    <col min="5" max="5" width="15.5703125" style="34" bestFit="1" customWidth="1"/>
    <col min="6" max="16384" width="11.5703125" style="34"/>
  </cols>
  <sheetData>
    <row r="1" spans="1:28">
      <c r="A1" s="32"/>
      <c r="B1" s="32"/>
      <c r="C1" s="32"/>
    </row>
    <row r="2" spans="1:28">
      <c r="O2" s="35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8">
      <c r="B3" s="33" t="s">
        <v>23</v>
      </c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>
      <c r="A4" s="36" t="s">
        <v>24</v>
      </c>
      <c r="B4" s="37">
        <f>'16.1_A'!F18</f>
        <v>35.134578148127844</v>
      </c>
      <c r="C4" s="38" t="s">
        <v>25</v>
      </c>
      <c r="D4" s="39"/>
    </row>
    <row r="5" spans="1:28">
      <c r="A5" s="36" t="s">
        <v>26</v>
      </c>
      <c r="B5" s="40">
        <f>'16.1_A'!F17</f>
        <v>19.758013074565884</v>
      </c>
      <c r="C5" s="39"/>
      <c r="D5" s="39"/>
    </row>
    <row r="6" spans="1:28">
      <c r="A6" s="36" t="s">
        <v>27</v>
      </c>
      <c r="B6" s="41">
        <f>'16.1_A'!F16</f>
        <v>25.627589408817165</v>
      </c>
      <c r="C6" s="39"/>
      <c r="D6" s="39"/>
    </row>
    <row r="7" spans="1:28">
      <c r="A7" s="36" t="s">
        <v>28</v>
      </c>
      <c r="B7" s="40">
        <f>'16.1_A'!F15</f>
        <v>17.129635028887524</v>
      </c>
      <c r="C7" s="39"/>
      <c r="D7" s="39"/>
    </row>
    <row r="8" spans="1:28">
      <c r="A8" s="36" t="s">
        <v>29</v>
      </c>
      <c r="B8" s="41">
        <f>'16.1_A'!F14</f>
        <v>66.70299937590201</v>
      </c>
      <c r="D8" s="39"/>
    </row>
    <row r="9" spans="1:28">
      <c r="A9" s="36" t="s">
        <v>30</v>
      </c>
      <c r="B9" s="41">
        <f>'16.1_A'!F13</f>
        <v>43.64783385154368</v>
      </c>
      <c r="C9" s="39"/>
      <c r="D9" s="39"/>
    </row>
    <row r="10" spans="1:28">
      <c r="A10" s="36" t="s">
        <v>31</v>
      </c>
      <c r="B10" s="40">
        <f>'16.1_A'!F12</f>
        <v>24.450745933077634</v>
      </c>
      <c r="C10" s="39"/>
      <c r="D10" s="39"/>
    </row>
    <row r="11" spans="1:28">
      <c r="A11" s="36" t="s">
        <v>32</v>
      </c>
      <c r="B11" s="41">
        <f>'16.1_A'!F11</f>
        <v>24.884960833448428</v>
      </c>
      <c r="C11" s="39"/>
      <c r="D11" s="39"/>
    </row>
    <row r="12" spans="1:28">
      <c r="A12" s="36" t="s">
        <v>33</v>
      </c>
      <c r="B12" s="41">
        <f>'16.1_A'!F10</f>
        <v>10.377343479764788</v>
      </c>
      <c r="C12" s="39"/>
      <c r="D12" s="39"/>
    </row>
    <row r="13" spans="1:28">
      <c r="A13" s="36" t="s">
        <v>34</v>
      </c>
      <c r="B13" s="40">
        <f>'16.1_A'!F9</f>
        <v>16.154532193209612</v>
      </c>
      <c r="C13" s="39"/>
      <c r="D13" s="39"/>
    </row>
    <row r="15" spans="1:28" ht="15.75">
      <c r="A15" s="42"/>
      <c r="B15" s="43"/>
      <c r="C15" s="44"/>
    </row>
    <row r="17" spans="1:7">
      <c r="B17" s="39"/>
      <c r="C17" s="45"/>
    </row>
    <row r="18" spans="1:7">
      <c r="B18" s="39"/>
      <c r="C18" s="45"/>
    </row>
    <row r="20" spans="1:7">
      <c r="A20" s="46" t="s">
        <v>22</v>
      </c>
      <c r="B20" s="47"/>
      <c r="C20" s="48"/>
      <c r="D20" s="39"/>
    </row>
    <row r="21" spans="1:7">
      <c r="A21" s="4"/>
      <c r="B21" s="49"/>
      <c r="C21" s="50"/>
      <c r="D21" s="51"/>
    </row>
    <row r="22" spans="1:7">
      <c r="A22" s="52"/>
      <c r="B22" s="49"/>
      <c r="C22" s="50"/>
      <c r="D22" s="51"/>
    </row>
    <row r="23" spans="1:7">
      <c r="A23" s="52"/>
      <c r="B23" s="53"/>
      <c r="C23" s="50"/>
      <c r="D23" s="51"/>
    </row>
    <row r="24" spans="1:7">
      <c r="A24" s="52"/>
      <c r="B24" s="49"/>
      <c r="C24" s="50"/>
      <c r="D24" s="51"/>
    </row>
    <row r="25" spans="1:7">
      <c r="A25" s="52"/>
      <c r="B25" s="49"/>
      <c r="C25" s="50"/>
      <c r="D25" s="51"/>
    </row>
    <row r="26" spans="1:7">
      <c r="A26" s="52"/>
      <c r="B26" s="54"/>
      <c r="C26" s="50"/>
      <c r="D26" s="51"/>
    </row>
    <row r="27" spans="1:7">
      <c r="A27" s="52"/>
      <c r="B27" s="54"/>
      <c r="C27" s="50"/>
      <c r="D27" s="51"/>
    </row>
    <row r="28" spans="1:7">
      <c r="A28" s="52"/>
      <c r="B28" s="54"/>
      <c r="C28" s="50"/>
      <c r="D28" s="51"/>
    </row>
    <row r="29" spans="1:7">
      <c r="A29" s="52"/>
      <c r="B29" s="54"/>
      <c r="C29" s="50"/>
      <c r="D29" s="51"/>
      <c r="G29" s="55"/>
    </row>
    <row r="30" spans="1:7">
      <c r="A30" s="52"/>
      <c r="B30" s="49"/>
      <c r="C30" s="50"/>
      <c r="D30" s="51"/>
    </row>
    <row r="32" spans="1:7">
      <c r="B32" s="50"/>
      <c r="C32" s="38"/>
      <c r="D32" s="56"/>
      <c r="E32" s="57"/>
    </row>
    <row r="33" spans="1:16">
      <c r="B33" s="50"/>
      <c r="D33" s="56"/>
    </row>
    <row r="34" spans="1:16">
      <c r="B34" s="50"/>
      <c r="D34" s="56"/>
    </row>
    <row r="35" spans="1:16">
      <c r="B35" s="50"/>
      <c r="D35" s="56"/>
    </row>
    <row r="36" spans="1:16" ht="12.75" customHeight="1">
      <c r="B36" s="50"/>
      <c r="D36" s="56"/>
    </row>
    <row r="37" spans="1:16">
      <c r="B37" s="50"/>
      <c r="D37" s="56"/>
    </row>
    <row r="38" spans="1:16">
      <c r="B38" s="50"/>
      <c r="D38" s="56"/>
    </row>
    <row r="39" spans="1:16">
      <c r="B39" s="50"/>
      <c r="D39" s="56"/>
      <c r="J39" s="32"/>
      <c r="K39" s="32"/>
      <c r="L39" s="32"/>
      <c r="M39" s="32"/>
      <c r="N39" s="32"/>
      <c r="O39" s="32"/>
      <c r="P39" s="32"/>
    </row>
    <row r="40" spans="1:16">
      <c r="B40" s="50"/>
      <c r="D40" s="56"/>
    </row>
    <row r="41" spans="1:16">
      <c r="B41" s="50"/>
      <c r="D41" s="56"/>
    </row>
    <row r="44" spans="1:16">
      <c r="B44" s="58">
        <v>2017</v>
      </c>
      <c r="D44" s="33" t="s">
        <v>35</v>
      </c>
    </row>
    <row r="45" spans="1:16">
      <c r="A45" s="33" t="s">
        <v>34</v>
      </c>
      <c r="B45" s="59">
        <v>15.868401805495612</v>
      </c>
    </row>
    <row r="46" spans="1:16">
      <c r="A46" s="33" t="s">
        <v>33</v>
      </c>
      <c r="B46" s="59">
        <v>10.077117733801819</v>
      </c>
      <c r="D46" s="33" t="s">
        <v>29</v>
      </c>
      <c r="E46" s="60"/>
    </row>
    <row r="47" spans="1:16">
      <c r="A47" s="33" t="s">
        <v>32</v>
      </c>
      <c r="B47" s="59">
        <v>24.510280799046402</v>
      </c>
      <c r="D47" s="33" t="s">
        <v>30</v>
      </c>
      <c r="E47" s="60"/>
    </row>
    <row r="48" spans="1:16">
      <c r="A48" s="33" t="s">
        <v>31</v>
      </c>
      <c r="B48" s="59">
        <v>24.082284089406166</v>
      </c>
      <c r="D48" s="33" t="s">
        <v>24</v>
      </c>
      <c r="E48" s="60"/>
    </row>
    <row r="49" spans="1:5">
      <c r="A49" s="33" t="s">
        <v>30</v>
      </c>
      <c r="B49" s="59">
        <v>42.968391110137951</v>
      </c>
      <c r="D49" s="33" t="s">
        <v>27</v>
      </c>
      <c r="E49" s="60"/>
    </row>
    <row r="50" spans="1:5">
      <c r="A50" s="33" t="s">
        <v>29</v>
      </c>
      <c r="B50" s="59">
        <v>64.845589967624903</v>
      </c>
      <c r="D50" s="33" t="s">
        <v>32</v>
      </c>
      <c r="E50" s="60"/>
    </row>
    <row r="51" spans="1:5">
      <c r="A51" s="33" t="s">
        <v>28</v>
      </c>
      <c r="B51" s="59">
        <v>16.73101447080516</v>
      </c>
      <c r="D51" s="33" t="s">
        <v>31</v>
      </c>
      <c r="E51" s="60"/>
    </row>
    <row r="52" spans="1:5">
      <c r="A52" s="33" t="s">
        <v>27</v>
      </c>
      <c r="B52" s="59">
        <v>25.028250781967287</v>
      </c>
      <c r="D52" s="33" t="s">
        <v>26</v>
      </c>
      <c r="E52" s="60"/>
    </row>
    <row r="53" spans="1:5">
      <c r="A53" s="33" t="s">
        <v>26</v>
      </c>
      <c r="B53" s="59">
        <v>19.610398865055043</v>
      </c>
      <c r="D53" s="33" t="s">
        <v>28</v>
      </c>
      <c r="E53" s="60"/>
    </row>
    <row r="54" spans="1:5">
      <c r="A54" s="33" t="s">
        <v>24</v>
      </c>
      <c r="B54" s="59">
        <v>34.330841510882081</v>
      </c>
      <c r="D54" s="33" t="s">
        <v>34</v>
      </c>
      <c r="E54" s="60"/>
    </row>
    <row r="55" spans="1:5">
      <c r="D55" s="33" t="s">
        <v>33</v>
      </c>
      <c r="E55" s="60"/>
    </row>
    <row r="57" spans="1:5">
      <c r="A57" s="33" t="s">
        <v>24</v>
      </c>
      <c r="B57" s="56">
        <v>33.918661257606487</v>
      </c>
      <c r="C57" s="38" t="s">
        <v>36</v>
      </c>
    </row>
    <row r="58" spans="1:5">
      <c r="A58" s="33" t="s">
        <v>26</v>
      </c>
      <c r="B58" s="56">
        <v>19.536638610827374</v>
      </c>
    </row>
    <row r="59" spans="1:5">
      <c r="A59" s="33" t="s">
        <v>27</v>
      </c>
      <c r="B59" s="56">
        <v>24.724376791522072</v>
      </c>
    </row>
    <row r="60" spans="1:5">
      <c r="A60" s="33" t="s">
        <v>28</v>
      </c>
      <c r="B60" s="56">
        <v>16.527539550092197</v>
      </c>
    </row>
    <row r="61" spans="1:5">
      <c r="A61" s="33" t="s">
        <v>29</v>
      </c>
      <c r="B61" s="56">
        <v>63.909716932558418</v>
      </c>
    </row>
    <row r="62" spans="1:5">
      <c r="A62" s="33" t="s">
        <v>30</v>
      </c>
      <c r="B62" s="56">
        <v>42.61044142763302</v>
      </c>
    </row>
    <row r="63" spans="1:5">
      <c r="A63" s="33" t="s">
        <v>31</v>
      </c>
      <c r="B63" s="56">
        <v>23.891695542917603</v>
      </c>
    </row>
    <row r="64" spans="1:5">
      <c r="A64" s="33" t="s">
        <v>32</v>
      </c>
      <c r="B64" s="56">
        <v>24.314261522765811</v>
      </c>
    </row>
    <row r="65" spans="1:2">
      <c r="A65" s="33" t="s">
        <v>33</v>
      </c>
      <c r="B65" s="56">
        <v>9.9253609204609585</v>
      </c>
    </row>
    <row r="66" spans="1:2">
      <c r="A66" s="33" t="s">
        <v>34</v>
      </c>
      <c r="B66" s="56">
        <v>15.721638228312473</v>
      </c>
    </row>
  </sheetData>
  <autoFilter ref="A3:C13">
    <sortState ref="A4:C13">
      <sortCondition descending="1" ref="A3:A13"/>
    </sortState>
  </autoFilter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16.1_A</vt:lpstr>
      <vt:lpstr>Graf-16.1_A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2021-01-14T17:39:18Z</dcterms:created>
  <dcterms:modified xsi:type="dcterms:W3CDTF">2021-06-10T13:47:26Z</dcterms:modified>
</cp:coreProperties>
</file>